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nspringer22\Desktop\"/>
    </mc:Choice>
  </mc:AlternateContent>
  <xr:revisionPtr revIDLastSave="0" documentId="8_{4E8ED876-5FA5-43A6-B153-946D51114C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ample" sheetId="1" r:id="rId1"/>
  </sheets>
  <definedNames>
    <definedName name="_xlnm._FilterDatabase" localSheetId="0" hidden="1">Example!$A$4:$G$32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J29" i="1"/>
  <c r="J26" i="1"/>
  <c r="J23" i="1"/>
  <c r="J20" i="1"/>
  <c r="B129" i="1"/>
  <c r="B130" i="1"/>
  <c r="B134" i="1"/>
  <c r="B133" i="1"/>
  <c r="B132" i="1"/>
  <c r="B131" i="1"/>
  <c r="C120" i="1"/>
  <c r="C122" i="1"/>
  <c r="C124" i="1"/>
  <c r="C126" i="1"/>
  <c r="C128" i="1"/>
  <c r="C130" i="1"/>
  <c r="C132" i="1"/>
  <c r="C134" i="1"/>
  <c r="C118" i="1"/>
  <c r="C119" i="1"/>
  <c r="C121" i="1"/>
  <c r="C123" i="1"/>
  <c r="C125" i="1"/>
  <c r="C127" i="1"/>
  <c r="C129" i="1"/>
  <c r="C131" i="1"/>
  <c r="C133" i="1"/>
  <c r="C117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J33" i="1"/>
  <c r="I33" i="1"/>
  <c r="J32" i="1"/>
  <c r="J30" i="1"/>
  <c r="I30" i="1"/>
  <c r="I29" i="1"/>
  <c r="J27" i="1"/>
  <c r="I27" i="1"/>
  <c r="I26" i="1"/>
  <c r="J24" i="1"/>
  <c r="I24" i="1"/>
  <c r="I23" i="1"/>
  <c r="J21" i="1"/>
  <c r="I21" i="1"/>
  <c r="I20" i="1"/>
  <c r="J18" i="1"/>
  <c r="I18" i="1"/>
  <c r="J17" i="1"/>
  <c r="I17" i="1"/>
  <c r="E15" i="1"/>
  <c r="J14" i="1"/>
  <c r="H14" i="1"/>
  <c r="I13" i="1"/>
  <c r="H13" i="1"/>
  <c r="I12" i="1"/>
  <c r="H12" i="1"/>
  <c r="I11" i="1"/>
  <c r="H11" i="1"/>
  <c r="G11" i="1" s="1"/>
  <c r="J11" i="1" s="1"/>
  <c r="J10" i="1"/>
  <c r="H10" i="1"/>
  <c r="I9" i="1"/>
  <c r="H9" i="1"/>
  <c r="J8" i="1"/>
  <c r="H8" i="1"/>
  <c r="G8" i="1" s="1"/>
  <c r="I8" i="1" s="1"/>
  <c r="I7" i="1"/>
  <c r="H7" i="1"/>
  <c r="J6" i="1"/>
  <c r="H6" i="1"/>
  <c r="H5" i="1"/>
  <c r="G5" i="1" l="1"/>
  <c r="G9" i="1"/>
  <c r="J9" i="1" s="1"/>
  <c r="G10" i="1"/>
  <c r="I10" i="1" s="1"/>
  <c r="G13" i="1"/>
  <c r="J13" i="1" s="1"/>
  <c r="G6" i="1"/>
  <c r="I6" i="1" s="1"/>
  <c r="G14" i="1"/>
  <c r="I14" i="1" s="1"/>
  <c r="G7" i="1"/>
  <c r="J7" i="1" s="1"/>
  <c r="G12" i="1"/>
  <c r="J12" i="1" s="1"/>
  <c r="I5" i="1" l="1"/>
  <c r="I15" i="1" s="1"/>
  <c r="I34" i="1" s="1"/>
  <c r="I2" i="1" s="1"/>
  <c r="J5" i="1"/>
  <c r="J15" i="1" s="1"/>
  <c r="J34" i="1" s="1"/>
  <c r="J2" i="1" s="1"/>
  <c r="G15" i="1"/>
  <c r="G34" i="1" s="1"/>
  <c r="F15" i="1"/>
  <c r="J35" i="1" l="1"/>
  <c r="I35" i="1"/>
</calcChain>
</file>

<file path=xl/sharedStrings.xml><?xml version="1.0" encoding="utf-8"?>
<sst xmlns="http://schemas.openxmlformats.org/spreadsheetml/2006/main" count="56" uniqueCount="46">
  <si>
    <t>OSF</t>
  </si>
  <si>
    <t>ISU</t>
  </si>
  <si>
    <t>Project Title</t>
  </si>
  <si>
    <t>Organization</t>
  </si>
  <si>
    <t>Name/Description</t>
  </si>
  <si>
    <t>Organizational Role</t>
  </si>
  <si>
    <t>Justification</t>
  </si>
  <si>
    <t>Salary Requested</t>
  </si>
  <si>
    <t>Fringe Benefit</t>
  </si>
  <si>
    <t>Total</t>
  </si>
  <si>
    <t>Mission Partner</t>
  </si>
  <si>
    <t>Tenure-Track Faculty</t>
  </si>
  <si>
    <t>Civil Service</t>
  </si>
  <si>
    <t>Administrative Professionals</t>
  </si>
  <si>
    <t>Graduate Assistants</t>
  </si>
  <si>
    <t>Students</t>
  </si>
  <si>
    <t>Subtotals</t>
  </si>
  <si>
    <t>Consultant Services (Professional Service Costs)</t>
  </si>
  <si>
    <t>Materials &amp; Supplies</t>
  </si>
  <si>
    <t>Publication / Dissemination</t>
  </si>
  <si>
    <t>TRAVEL</t>
  </si>
  <si>
    <t>Computer Services</t>
  </si>
  <si>
    <r>
      <rPr>
        <sz val="10"/>
        <rFont val="Arial"/>
        <family val="2"/>
      </rPr>
      <t xml:space="preserve">OTHER EXPENSES  </t>
    </r>
    <r>
      <rPr>
        <i/>
        <sz val="10"/>
        <rFont val="Arial"/>
        <family val="2"/>
      </rPr>
      <t>(Itemize by category)</t>
    </r>
  </si>
  <si>
    <t>TOTAL DIRECT COSTS</t>
  </si>
  <si>
    <t>Non-Tenure Track Faculty</t>
  </si>
  <si>
    <t>Extra-Help</t>
  </si>
  <si>
    <t>Intern</t>
  </si>
  <si>
    <t>NA</t>
  </si>
  <si>
    <t>OSFTenure-Track Faculty</t>
  </si>
  <si>
    <t>ISUTenure-Track Faculty</t>
  </si>
  <si>
    <t>OSFCivil Service</t>
  </si>
  <si>
    <t>ISUCivil Service</t>
  </si>
  <si>
    <t>OSFAdministrative Professionals</t>
  </si>
  <si>
    <t>ISUAdministrative Professionals</t>
  </si>
  <si>
    <t>OSFNon-Tenure Track Faculty</t>
  </si>
  <si>
    <t>ISUNon-Tenure Track Faculty</t>
  </si>
  <si>
    <t>OSFExtra-Help</t>
  </si>
  <si>
    <t>ISUExtra-Help</t>
  </si>
  <si>
    <t>OSFGraduate Assistants</t>
  </si>
  <si>
    <t>ISUGraduate Assistants</t>
  </si>
  <si>
    <t>OSFStudents</t>
  </si>
  <si>
    <t>ISUStudents</t>
  </si>
  <si>
    <t>OSFMission Partner</t>
  </si>
  <si>
    <t>ISUMission Partner</t>
  </si>
  <si>
    <t>OSFIntern</t>
  </si>
  <si>
    <t>ISUIntern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</si>
</sst>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8"/>
      <color theme="3" tint="0.39997558519241921"/>
      <name val="Arial Black"/>
      <family val="2"/>
    </font>
    <font>
      <sz val="12"/>
      <color theme="3" tint="0.3999755851924192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5" fillId="0" borderId="5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164" fontId="6" fillId="2" borderId="4" xfId="0" applyNumberFormat="1" applyFont="1" applyFill="1" applyBorder="1" applyAlignment="1">
      <alignment vertical="top"/>
    </xf>
    <xf numFmtId="164" fontId="6" fillId="2" borderId="6" xfId="0" applyNumberFormat="1" applyFont="1" applyFill="1" applyBorder="1" applyAlignment="1">
      <alignment vertical="top"/>
    </xf>
    <xf numFmtId="0" fontId="0" fillId="0" borderId="4" xfId="0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left" vertical="center" wrapText="1" shrinkToFit="1"/>
    </xf>
    <xf numFmtId="2" fontId="10" fillId="0" borderId="7" xfId="0" applyNumberFormat="1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center" vertical="center" shrinkToFit="1"/>
    </xf>
    <xf numFmtId="44" fontId="9" fillId="3" borderId="7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left" vertical="center" wrapText="1" shrinkToFit="1"/>
    </xf>
    <xf numFmtId="164" fontId="9" fillId="0" borderId="1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2" fontId="10" fillId="0" borderId="12" xfId="0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left" vertical="top"/>
    </xf>
    <xf numFmtId="9" fontId="0" fillId="0" borderId="0" xfId="2" applyFont="1" applyFill="1" applyBorder="1" applyAlignment="1">
      <alignment horizontal="left" vertical="top"/>
    </xf>
    <xf numFmtId="165" fontId="9" fillId="0" borderId="5" xfId="1" applyNumberFormat="1" applyFont="1" applyFill="1" applyBorder="1" applyAlignment="1">
      <alignment horizontal="center" vertical="center" shrinkToFit="1"/>
    </xf>
    <xf numFmtId="165" fontId="0" fillId="0" borderId="0" xfId="1" applyNumberFormat="1" applyFont="1" applyFill="1" applyBorder="1" applyAlignment="1">
      <alignment horizontal="left" vertical="top"/>
    </xf>
    <xf numFmtId="165" fontId="9" fillId="3" borderId="2" xfId="1" applyNumberFormat="1" applyFont="1" applyFill="1" applyBorder="1" applyAlignment="1">
      <alignment horizontal="center" vertical="center" shrinkToFit="1"/>
    </xf>
    <xf numFmtId="165" fontId="9" fillId="3" borderId="5" xfId="1" applyNumberFormat="1" applyFont="1" applyFill="1" applyBorder="1" applyAlignment="1">
      <alignment horizontal="center" vertical="center" shrinkToFit="1"/>
    </xf>
    <xf numFmtId="165" fontId="13" fillId="0" borderId="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left" vertical="top"/>
    </xf>
    <xf numFmtId="165" fontId="13" fillId="0" borderId="7" xfId="0" applyNumberFormat="1" applyFont="1" applyBorder="1" applyAlignment="1">
      <alignment horizontal="center" vertical="center" wrapText="1"/>
    </xf>
    <xf numFmtId="165" fontId="9" fillId="3" borderId="7" xfId="1" applyNumberFormat="1" applyFont="1" applyFill="1" applyBorder="1" applyAlignment="1">
      <alignment horizontal="center" vertical="center" shrinkToFi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left" vertical="top"/>
    </xf>
    <xf numFmtId="165" fontId="13" fillId="2" borderId="4" xfId="1" applyNumberFormat="1" applyFont="1" applyFill="1" applyBorder="1" applyAlignment="1">
      <alignment horizontal="center" vertical="center" wrapText="1"/>
    </xf>
    <xf numFmtId="165" fontId="13" fillId="2" borderId="6" xfId="1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zoomScale="85" zoomScaleNormal="85" workbookViewId="0">
      <pane ySplit="4" topLeftCell="A5" activePane="bottomLeft" state="frozen"/>
      <selection pane="bottomLeft" activeCell="A2" sqref="A2"/>
    </sheetView>
  </sheetViews>
  <sheetFormatPr defaultColWidth="9.140625" defaultRowHeight="15" x14ac:dyDescent="0.25"/>
  <cols>
    <col min="1" max="1" width="17.42578125" style="3" bestFit="1" customWidth="1"/>
    <col min="2" max="2" width="25.5703125" style="3" bestFit="1" customWidth="1"/>
    <col min="3" max="3" width="22" style="3" bestFit="1" customWidth="1"/>
    <col min="4" max="4" width="78.140625" style="3" customWidth="1"/>
    <col min="5" max="6" width="22.28515625" style="57" bestFit="1" customWidth="1"/>
    <col min="7" max="7" width="17.7109375" style="57" customWidth="1"/>
    <col min="8" max="8" width="9.140625" style="3" hidden="1" customWidth="1"/>
    <col min="9" max="11" width="24.85546875" style="3" customWidth="1"/>
    <col min="12" max="16384" width="9.140625" style="3"/>
  </cols>
  <sheetData>
    <row r="1" spans="1:10" ht="18" customHeight="1" x14ac:dyDescent="0.25">
      <c r="A1" s="1"/>
      <c r="B1" s="1"/>
      <c r="C1" s="1"/>
      <c r="D1" s="1"/>
      <c r="E1" s="1"/>
      <c r="F1" s="1"/>
      <c r="G1" s="1"/>
      <c r="H1" s="1"/>
      <c r="I1" s="2" t="s">
        <v>0</v>
      </c>
      <c r="J1" s="2" t="s">
        <v>1</v>
      </c>
    </row>
    <row r="2" spans="1:10" s="7" customFormat="1" ht="26.25" x14ac:dyDescent="0.25">
      <c r="A2" s="4" t="s">
        <v>2</v>
      </c>
      <c r="B2" s="5"/>
      <c r="C2" s="5"/>
      <c r="D2" s="5"/>
      <c r="E2" s="5"/>
      <c r="F2" s="5"/>
      <c r="G2" s="5"/>
      <c r="H2" s="5"/>
      <c r="I2" s="6">
        <f t="shared" ref="I2:J2" si="0">I34</f>
        <v>0</v>
      </c>
      <c r="J2" s="6">
        <f t="shared" si="0"/>
        <v>0</v>
      </c>
    </row>
    <row r="3" spans="1:10" ht="15" customHeight="1" x14ac:dyDescent="0.25">
      <c r="A3" s="8"/>
      <c r="B3" s="9"/>
      <c r="C3" s="9"/>
      <c r="D3" s="9"/>
      <c r="E3" s="10"/>
      <c r="F3" s="10"/>
      <c r="G3" s="11"/>
      <c r="H3" s="12"/>
      <c r="I3" s="11"/>
      <c r="J3" s="11"/>
    </row>
    <row r="4" spans="1:10" x14ac:dyDescent="0.25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5" t="s">
        <v>8</v>
      </c>
      <c r="G4" s="15" t="s">
        <v>9</v>
      </c>
      <c r="I4" s="16"/>
      <c r="J4" s="16"/>
    </row>
    <row r="5" spans="1:10" x14ac:dyDescent="0.25">
      <c r="A5" s="17"/>
      <c r="B5" s="18"/>
      <c r="C5" s="19"/>
      <c r="D5" s="20"/>
      <c r="E5" s="59"/>
      <c r="F5" s="59"/>
      <c r="G5" s="59">
        <f>SUM(E5:F5)</f>
        <v>0</v>
      </c>
      <c r="H5" s="60" t="str">
        <f>CONCATENATE(A5,C5)</f>
        <v/>
      </c>
      <c r="I5" s="61">
        <f t="shared" ref="I5:J14" si="1">IF($A5=I$1,$G5,0)</f>
        <v>0</v>
      </c>
      <c r="J5" s="61">
        <f t="shared" si="1"/>
        <v>0</v>
      </c>
    </row>
    <row r="6" spans="1:10" x14ac:dyDescent="0.25">
      <c r="A6" s="17"/>
      <c r="B6" s="18"/>
      <c r="C6" s="19"/>
      <c r="D6" s="20"/>
      <c r="E6" s="59"/>
      <c r="F6" s="59"/>
      <c r="G6" s="59">
        <f t="shared" ref="G6:G14" si="2">SUM(E6:F6)</f>
        <v>0</v>
      </c>
      <c r="H6" s="60" t="str">
        <f t="shared" ref="H6:H14" si="3">CONCATENATE(A6,C6)</f>
        <v/>
      </c>
      <c r="I6" s="62">
        <f t="shared" si="1"/>
        <v>0</v>
      </c>
      <c r="J6" s="62">
        <f t="shared" si="1"/>
        <v>0</v>
      </c>
    </row>
    <row r="7" spans="1:10" x14ac:dyDescent="0.25">
      <c r="A7" s="17"/>
      <c r="B7" s="18"/>
      <c r="C7" s="19"/>
      <c r="D7" s="21"/>
      <c r="E7" s="59"/>
      <c r="F7" s="59"/>
      <c r="G7" s="59">
        <f t="shared" si="2"/>
        <v>0</v>
      </c>
      <c r="H7" s="60" t="str">
        <f t="shared" si="3"/>
        <v/>
      </c>
      <c r="I7" s="62">
        <f t="shared" si="1"/>
        <v>0</v>
      </c>
      <c r="J7" s="62">
        <f t="shared" si="1"/>
        <v>0</v>
      </c>
    </row>
    <row r="8" spans="1:10" x14ac:dyDescent="0.25">
      <c r="A8" s="17"/>
      <c r="B8" s="18"/>
      <c r="C8" s="19"/>
      <c r="D8" s="20"/>
      <c r="E8" s="59"/>
      <c r="F8" s="59"/>
      <c r="G8" s="59">
        <f t="shared" si="2"/>
        <v>0</v>
      </c>
      <c r="H8" s="60" t="str">
        <f>CONCATENATE(A8,C8)</f>
        <v/>
      </c>
      <c r="I8" s="62">
        <f t="shared" si="1"/>
        <v>0</v>
      </c>
      <c r="J8" s="62">
        <f t="shared" si="1"/>
        <v>0</v>
      </c>
    </row>
    <row r="9" spans="1:10" x14ac:dyDescent="0.25">
      <c r="A9" s="17"/>
      <c r="B9" s="18"/>
      <c r="C9" s="19"/>
      <c r="D9" s="20"/>
      <c r="E9" s="59"/>
      <c r="F9" s="59"/>
      <c r="G9" s="59">
        <f t="shared" si="2"/>
        <v>0</v>
      </c>
      <c r="H9" s="60" t="str">
        <f t="shared" si="3"/>
        <v/>
      </c>
      <c r="I9" s="62">
        <f t="shared" si="1"/>
        <v>0</v>
      </c>
      <c r="J9" s="62">
        <f t="shared" si="1"/>
        <v>0</v>
      </c>
    </row>
    <row r="10" spans="1:10" x14ac:dyDescent="0.25">
      <c r="A10" s="22"/>
      <c r="B10" s="18"/>
      <c r="C10" s="23"/>
      <c r="D10" s="21"/>
      <c r="E10" s="59"/>
      <c r="F10" s="59"/>
      <c r="G10" s="59">
        <f t="shared" si="2"/>
        <v>0</v>
      </c>
      <c r="H10" s="60" t="str">
        <f t="shared" si="3"/>
        <v/>
      </c>
      <c r="I10" s="62">
        <f t="shared" si="1"/>
        <v>0</v>
      </c>
      <c r="J10" s="62">
        <f t="shared" si="1"/>
        <v>0</v>
      </c>
    </row>
    <row r="11" spans="1:10" x14ac:dyDescent="0.25">
      <c r="A11" s="22"/>
      <c r="B11" s="24"/>
      <c r="C11" s="23"/>
      <c r="D11" s="20"/>
      <c r="E11" s="59"/>
      <c r="F11" s="59"/>
      <c r="G11" s="59">
        <f t="shared" ref="G11:G13" si="4">SUM(E11:F11)</f>
        <v>0</v>
      </c>
      <c r="H11" s="60" t="str">
        <f t="shared" si="3"/>
        <v/>
      </c>
      <c r="I11" s="62">
        <f t="shared" si="1"/>
        <v>0</v>
      </c>
      <c r="J11" s="62">
        <f t="shared" si="1"/>
        <v>0</v>
      </c>
    </row>
    <row r="12" spans="1:10" x14ac:dyDescent="0.25">
      <c r="A12" s="22"/>
      <c r="B12" s="23"/>
      <c r="C12" s="23"/>
      <c r="D12" s="21"/>
      <c r="E12" s="59"/>
      <c r="F12" s="59"/>
      <c r="G12" s="59">
        <f t="shared" si="4"/>
        <v>0</v>
      </c>
      <c r="H12" s="60" t="str">
        <f t="shared" si="3"/>
        <v/>
      </c>
      <c r="I12" s="62">
        <f t="shared" si="1"/>
        <v>0</v>
      </c>
      <c r="J12" s="62">
        <f t="shared" si="1"/>
        <v>0</v>
      </c>
    </row>
    <row r="13" spans="1:10" x14ac:dyDescent="0.25">
      <c r="A13" s="22"/>
      <c r="B13" s="23"/>
      <c r="C13" s="23"/>
      <c r="D13" s="21"/>
      <c r="E13" s="59"/>
      <c r="F13" s="59"/>
      <c r="G13" s="59">
        <f t="shared" si="4"/>
        <v>0</v>
      </c>
      <c r="H13" s="60" t="str">
        <f t="shared" si="3"/>
        <v/>
      </c>
      <c r="I13" s="62">
        <f t="shared" si="1"/>
        <v>0</v>
      </c>
      <c r="J13" s="62">
        <f t="shared" si="1"/>
        <v>0</v>
      </c>
    </row>
    <row r="14" spans="1:10" x14ac:dyDescent="0.25">
      <c r="A14" s="22"/>
      <c r="B14" s="23"/>
      <c r="C14" s="23"/>
      <c r="D14" s="21"/>
      <c r="E14" s="59"/>
      <c r="F14" s="59"/>
      <c r="G14" s="59">
        <f t="shared" si="2"/>
        <v>0</v>
      </c>
      <c r="H14" s="60" t="str">
        <f t="shared" si="3"/>
        <v/>
      </c>
      <c r="I14" s="62">
        <f t="shared" si="1"/>
        <v>0</v>
      </c>
      <c r="J14" s="62">
        <f t="shared" si="1"/>
        <v>0</v>
      </c>
    </row>
    <row r="15" spans="1:10" ht="15.75" x14ac:dyDescent="0.25">
      <c r="A15" s="25"/>
      <c r="B15" s="26"/>
      <c r="C15" s="26"/>
      <c r="D15" s="27" t="s">
        <v>16</v>
      </c>
      <c r="E15" s="28">
        <f>SUBTOTAL(9,E5:E14)</f>
        <v>0</v>
      </c>
      <c r="F15" s="28">
        <f>SUBTOTAL(9,F5:F14)</f>
        <v>0</v>
      </c>
      <c r="G15" s="28">
        <f>SUBTOTAL(9,G5:G14)</f>
        <v>0</v>
      </c>
      <c r="I15" s="29">
        <f t="shared" ref="I15:J15" si="5">SUM(I5:I14)</f>
        <v>0</v>
      </c>
      <c r="J15" s="29">
        <f t="shared" si="5"/>
        <v>0</v>
      </c>
    </row>
    <row r="16" spans="1:10" s="35" customFormat="1" ht="27" customHeight="1" x14ac:dyDescent="0.25">
      <c r="A16" s="30"/>
      <c r="B16" s="31" t="s">
        <v>17</v>
      </c>
      <c r="C16" s="32"/>
      <c r="D16" s="32"/>
      <c r="E16" s="33"/>
      <c r="F16" s="33"/>
      <c r="G16" s="33"/>
      <c r="H16" s="12"/>
      <c r="I16" s="33"/>
      <c r="J16" s="34"/>
    </row>
    <row r="17" spans="1:10" x14ac:dyDescent="0.25">
      <c r="A17" s="14"/>
      <c r="B17" s="36"/>
      <c r="C17" s="37"/>
      <c r="D17" s="37"/>
      <c r="E17" s="38"/>
      <c r="F17" s="38"/>
      <c r="G17" s="63"/>
      <c r="H17" s="64"/>
      <c r="I17" s="61">
        <f t="shared" ref="I17:J18" si="6">IF($A17=I$1,$G17,0)</f>
        <v>0</v>
      </c>
      <c r="J17" s="61">
        <f t="shared" si="6"/>
        <v>0</v>
      </c>
    </row>
    <row r="18" spans="1:10" x14ac:dyDescent="0.25">
      <c r="A18" s="23"/>
      <c r="B18" s="39"/>
      <c r="C18" s="40"/>
      <c r="D18" s="40"/>
      <c r="E18" s="41"/>
      <c r="F18" s="41"/>
      <c r="G18" s="65"/>
      <c r="H18" s="64"/>
      <c r="I18" s="66">
        <f t="shared" si="6"/>
        <v>0</v>
      </c>
      <c r="J18" s="66">
        <f t="shared" si="6"/>
        <v>0</v>
      </c>
    </row>
    <row r="19" spans="1:10" ht="15" customHeight="1" x14ac:dyDescent="0.25">
      <c r="A19" s="30"/>
      <c r="B19" s="31" t="s">
        <v>18</v>
      </c>
      <c r="C19" s="32"/>
      <c r="D19" s="32"/>
      <c r="E19" s="33"/>
      <c r="F19" s="33"/>
      <c r="G19" s="67"/>
      <c r="H19" s="68"/>
      <c r="I19" s="69"/>
      <c r="J19" s="70"/>
    </row>
    <row r="20" spans="1:10" ht="15" customHeight="1" x14ac:dyDescent="0.25">
      <c r="A20" s="43"/>
      <c r="B20" s="36"/>
      <c r="C20" s="37"/>
      <c r="D20" s="44"/>
      <c r="E20" s="45"/>
      <c r="F20" s="45"/>
      <c r="G20" s="63"/>
      <c r="H20" s="64"/>
      <c r="I20" s="61">
        <f t="shared" ref="I20:J21" si="7">IF($A20=I$1,$G20,0)</f>
        <v>0</v>
      </c>
      <c r="J20" s="61">
        <f t="shared" si="7"/>
        <v>0</v>
      </c>
    </row>
    <row r="21" spans="1:10" ht="15" customHeight="1" x14ac:dyDescent="0.25">
      <c r="A21" s="46"/>
      <c r="B21" s="39"/>
      <c r="C21" s="40"/>
      <c r="D21" s="21"/>
      <c r="E21" s="47"/>
      <c r="F21" s="47"/>
      <c r="G21" s="65"/>
      <c r="H21" s="64"/>
      <c r="I21" s="66">
        <f t="shared" si="7"/>
        <v>0</v>
      </c>
      <c r="J21" s="66">
        <f t="shared" si="7"/>
        <v>0</v>
      </c>
    </row>
    <row r="22" spans="1:10" ht="15" customHeight="1" x14ac:dyDescent="0.25">
      <c r="A22" s="48"/>
      <c r="B22" s="49" t="s">
        <v>19</v>
      </c>
      <c r="C22" s="49"/>
      <c r="D22" s="49"/>
      <c r="E22" s="42"/>
      <c r="F22" s="42"/>
      <c r="G22" s="71"/>
      <c r="H22" s="68"/>
      <c r="I22" s="69"/>
      <c r="J22" s="70"/>
    </row>
    <row r="23" spans="1:10" x14ac:dyDescent="0.25">
      <c r="A23" s="14"/>
      <c r="B23" s="36"/>
      <c r="C23" s="37"/>
      <c r="D23" s="37"/>
      <c r="E23" s="38"/>
      <c r="F23" s="38"/>
      <c r="G23" s="63"/>
      <c r="H23" s="64"/>
      <c r="I23" s="61">
        <f t="shared" ref="I23:J24" si="8">IF($A23=I$1,$G23,0)</f>
        <v>0</v>
      </c>
      <c r="J23" s="61">
        <f t="shared" si="8"/>
        <v>0</v>
      </c>
    </row>
    <row r="24" spans="1:10" x14ac:dyDescent="0.25">
      <c r="A24" s="23"/>
      <c r="B24" s="39"/>
      <c r="C24" s="40"/>
      <c r="D24" s="40"/>
      <c r="E24" s="41"/>
      <c r="F24" s="41"/>
      <c r="G24" s="65"/>
      <c r="H24" s="64"/>
      <c r="I24" s="66">
        <f t="shared" si="8"/>
        <v>0</v>
      </c>
      <c r="J24" s="66">
        <f t="shared" si="8"/>
        <v>0</v>
      </c>
    </row>
    <row r="25" spans="1:10" x14ac:dyDescent="0.25">
      <c r="A25" s="48"/>
      <c r="B25" s="31" t="s">
        <v>20</v>
      </c>
      <c r="C25" s="32"/>
      <c r="D25" s="32"/>
      <c r="E25" s="33"/>
      <c r="F25" s="33"/>
      <c r="G25" s="67"/>
      <c r="H25" s="68"/>
      <c r="I25" s="69"/>
      <c r="J25" s="70"/>
    </row>
    <row r="26" spans="1:10" x14ac:dyDescent="0.25">
      <c r="A26" s="43"/>
      <c r="B26" s="50"/>
      <c r="C26" s="51"/>
      <c r="D26" s="52"/>
      <c r="E26" s="45"/>
      <c r="F26" s="45"/>
      <c r="G26" s="72"/>
      <c r="H26" s="64"/>
      <c r="I26" s="61">
        <f t="shared" ref="I26:J27" si="9">IF($A26=I$1,$G26,0)</f>
        <v>0</v>
      </c>
      <c r="J26" s="61">
        <f t="shared" si="9"/>
        <v>0</v>
      </c>
    </row>
    <row r="27" spans="1:10" x14ac:dyDescent="0.25">
      <c r="A27" s="46"/>
      <c r="B27" s="39"/>
      <c r="C27" s="40"/>
      <c r="D27" s="21"/>
      <c r="E27" s="41"/>
      <c r="F27" s="41"/>
      <c r="G27" s="65"/>
      <c r="H27" s="64"/>
      <c r="I27" s="66">
        <f t="shared" si="9"/>
        <v>0</v>
      </c>
      <c r="J27" s="66">
        <f t="shared" si="9"/>
        <v>0</v>
      </c>
    </row>
    <row r="28" spans="1:10" x14ac:dyDescent="0.25">
      <c r="A28" s="48"/>
      <c r="B28" s="49" t="s">
        <v>21</v>
      </c>
      <c r="C28" s="49"/>
      <c r="D28" s="49"/>
      <c r="E28" s="42"/>
      <c r="F28" s="42"/>
      <c r="G28" s="71"/>
      <c r="H28" s="68"/>
      <c r="I28" s="69"/>
      <c r="J28" s="70"/>
    </row>
    <row r="29" spans="1:10" x14ac:dyDescent="0.25">
      <c r="A29" s="14"/>
      <c r="B29" s="36"/>
      <c r="C29" s="37"/>
      <c r="D29" s="44"/>
      <c r="E29" s="38"/>
      <c r="F29" s="38"/>
      <c r="G29" s="63"/>
      <c r="H29" s="64"/>
      <c r="I29" s="61">
        <f t="shared" ref="I29:J30" si="10">IF($A29=I$1,$G29,0)</f>
        <v>0</v>
      </c>
      <c r="J29" s="61">
        <f t="shared" si="10"/>
        <v>0</v>
      </c>
    </row>
    <row r="30" spans="1:10" x14ac:dyDescent="0.25">
      <c r="A30" s="23"/>
      <c r="B30" s="39"/>
      <c r="C30" s="40"/>
      <c r="D30" s="21"/>
      <c r="E30" s="41"/>
      <c r="F30" s="41"/>
      <c r="G30" s="65"/>
      <c r="H30" s="64"/>
      <c r="I30" s="66">
        <f t="shared" si="10"/>
        <v>0</v>
      </c>
      <c r="J30" s="66">
        <f t="shared" si="10"/>
        <v>0</v>
      </c>
    </row>
    <row r="31" spans="1:10" ht="25.5" x14ac:dyDescent="0.25">
      <c r="A31" s="48"/>
      <c r="B31" s="49" t="s">
        <v>22</v>
      </c>
      <c r="C31" s="49"/>
      <c r="D31" s="49"/>
      <c r="E31" s="42"/>
      <c r="F31" s="42"/>
      <c r="G31" s="71"/>
      <c r="H31" s="68"/>
      <c r="I31" s="69"/>
      <c r="J31" s="70"/>
    </row>
    <row r="32" spans="1:10" x14ac:dyDescent="0.25">
      <c r="A32" s="53"/>
      <c r="B32" s="36"/>
      <c r="C32" s="37"/>
      <c r="D32" s="44"/>
      <c r="E32" s="38"/>
      <c r="F32" s="38"/>
      <c r="G32" s="63"/>
      <c r="H32" s="64"/>
      <c r="I32" s="61">
        <f t="shared" ref="I32:J33" si="11">IF($A32=I$1,$G32,0)</f>
        <v>0</v>
      </c>
      <c r="J32" s="61">
        <f t="shared" si="11"/>
        <v>0</v>
      </c>
    </row>
    <row r="33" spans="1:10" x14ac:dyDescent="0.25">
      <c r="A33" s="46"/>
      <c r="B33" s="54"/>
      <c r="C33" s="55"/>
      <c r="D33" s="20"/>
      <c r="E33" s="56"/>
      <c r="F33" s="56"/>
      <c r="G33" s="73"/>
      <c r="H33" s="64"/>
      <c r="I33" s="62">
        <f t="shared" si="11"/>
        <v>0</v>
      </c>
      <c r="J33" s="62">
        <f t="shared" si="11"/>
        <v>0</v>
      </c>
    </row>
    <row r="34" spans="1:10" ht="33.75" customHeight="1" x14ac:dyDescent="0.25">
      <c r="A34" s="75" t="s">
        <v>23</v>
      </c>
      <c r="B34" s="76"/>
      <c r="C34" s="76"/>
      <c r="D34" s="76"/>
      <c r="E34" s="76"/>
      <c r="F34" s="77"/>
      <c r="G34" s="74">
        <f>SUBTOTAL(9,G5:G33)</f>
        <v>0</v>
      </c>
      <c r="H34" s="64"/>
      <c r="I34" s="59">
        <f t="shared" ref="I34:J34" si="12">SUM(I15:I33)</f>
        <v>0</v>
      </c>
      <c r="J34" s="59">
        <f t="shared" si="12"/>
        <v>0</v>
      </c>
    </row>
    <row r="35" spans="1:10" x14ac:dyDescent="0.25">
      <c r="I35" s="58" t="e">
        <f t="shared" ref="I35:J35" si="13">I34/$G$34</f>
        <v>#DIV/0!</v>
      </c>
      <c r="J35" s="58" t="e">
        <f t="shared" si="13"/>
        <v>#DIV/0!</v>
      </c>
    </row>
    <row r="36" spans="1:10" ht="30" customHeight="1" x14ac:dyDescent="0.25"/>
    <row r="107" spans="1:10" x14ac:dyDescent="0.25">
      <c r="A107"/>
      <c r="B107" s="3" t="s">
        <v>11</v>
      </c>
      <c r="C107" s="3" t="s">
        <v>12</v>
      </c>
      <c r="D107" s="3" t="s">
        <v>13</v>
      </c>
      <c r="E107" s="3" t="s">
        <v>24</v>
      </c>
      <c r="F107" s="3" t="s">
        <v>25</v>
      </c>
      <c r="G107" s="3" t="s">
        <v>14</v>
      </c>
      <c r="H107" s="3" t="s">
        <v>15</v>
      </c>
      <c r="I107" s="3" t="s">
        <v>10</v>
      </c>
      <c r="J107" s="3" t="s">
        <v>26</v>
      </c>
    </row>
    <row r="108" spans="1:10" x14ac:dyDescent="0.25">
      <c r="A108" t="s">
        <v>0</v>
      </c>
      <c r="B108" s="3" t="s">
        <v>27</v>
      </c>
      <c r="C108" s="3" t="s">
        <v>27</v>
      </c>
      <c r="D108" s="3" t="s">
        <v>27</v>
      </c>
      <c r="E108" s="3" t="s">
        <v>27</v>
      </c>
      <c r="F108" s="3" t="s">
        <v>27</v>
      </c>
      <c r="G108" s="3" t="s">
        <v>27</v>
      </c>
      <c r="H108" s="3" t="s">
        <v>27</v>
      </c>
      <c r="I108" s="3">
        <v>0.315</v>
      </c>
      <c r="J108" s="3">
        <v>0</v>
      </c>
    </row>
    <row r="109" spans="1:10" x14ac:dyDescent="0.25">
      <c r="A109" t="s">
        <v>1</v>
      </c>
      <c r="B109" s="3">
        <v>0.29599999999999999</v>
      </c>
      <c r="C109" s="3">
        <v>0.47599999999999998</v>
      </c>
      <c r="D109" s="3">
        <v>0.47599999999999998</v>
      </c>
      <c r="E109" s="3">
        <v>0.47599999999999998</v>
      </c>
      <c r="F109" s="3">
        <v>7.6499999999999999E-2</v>
      </c>
      <c r="G109" s="3">
        <v>7.6499999999999999E-2</v>
      </c>
      <c r="H109" s="3">
        <v>7.6499999999999999E-2</v>
      </c>
      <c r="I109" s="3" t="s">
        <v>27</v>
      </c>
      <c r="J109" s="3" t="s">
        <v>27</v>
      </c>
    </row>
    <row r="117" spans="1:3" x14ac:dyDescent="0.25">
      <c r="A117" t="s">
        <v>28</v>
      </c>
      <c r="B117" s="3" t="str">
        <f>B108</f>
        <v>NA</v>
      </c>
      <c r="C117" s="3" t="str">
        <f>CONCATENATE($A$108,B107)</f>
        <v>OSFTenure-Track Faculty</v>
      </c>
    </row>
    <row r="118" spans="1:3" x14ac:dyDescent="0.25">
      <c r="A118" t="s">
        <v>29</v>
      </c>
      <c r="B118" s="3">
        <f>B109</f>
        <v>0.29599999999999999</v>
      </c>
      <c r="C118" s="3" t="str">
        <f>CONCATENATE($A$109,B107)</f>
        <v>ISUTenure-Track Faculty</v>
      </c>
    </row>
    <row r="119" spans="1:3" x14ac:dyDescent="0.25">
      <c r="A119" t="s">
        <v>30</v>
      </c>
      <c r="B119" s="3" t="str">
        <f>C108</f>
        <v>NA</v>
      </c>
      <c r="C119" s="3" t="str">
        <f>CONCATENATE($A$108,C107)</f>
        <v>OSFCivil Service</v>
      </c>
    </row>
    <row r="120" spans="1:3" x14ac:dyDescent="0.25">
      <c r="A120" t="s">
        <v>31</v>
      </c>
      <c r="B120" s="3">
        <f>C109</f>
        <v>0.47599999999999998</v>
      </c>
      <c r="C120" s="3" t="str">
        <f>CONCATENATE($A$109,C107)</f>
        <v>ISUCivil Service</v>
      </c>
    </row>
    <row r="121" spans="1:3" x14ac:dyDescent="0.25">
      <c r="A121" t="s">
        <v>32</v>
      </c>
      <c r="B121" s="3" t="str">
        <f>D108</f>
        <v>NA</v>
      </c>
      <c r="C121" s="3" t="str">
        <f>CONCATENATE($A$108,D107)</f>
        <v>OSFAdministrative Professionals</v>
      </c>
    </row>
    <row r="122" spans="1:3" x14ac:dyDescent="0.25">
      <c r="A122" t="s">
        <v>33</v>
      </c>
      <c r="B122" s="3">
        <f>D109</f>
        <v>0.47599999999999998</v>
      </c>
      <c r="C122" s="3" t="str">
        <f>CONCATENATE($A$109,D107)</f>
        <v>ISUAdministrative Professionals</v>
      </c>
    </row>
    <row r="123" spans="1:3" x14ac:dyDescent="0.25">
      <c r="A123" t="s">
        <v>34</v>
      </c>
      <c r="B123" s="3" t="str">
        <f>E108</f>
        <v>NA</v>
      </c>
      <c r="C123" s="3" t="str">
        <f>CONCATENATE($A$108,E107)</f>
        <v>OSFNon-Tenure Track Faculty</v>
      </c>
    </row>
    <row r="124" spans="1:3" x14ac:dyDescent="0.25">
      <c r="A124" t="s">
        <v>35</v>
      </c>
      <c r="B124" s="3">
        <f>E109</f>
        <v>0.47599999999999998</v>
      </c>
      <c r="C124" s="3" t="str">
        <f>CONCATENATE($A$109,E107)</f>
        <v>ISUNon-Tenure Track Faculty</v>
      </c>
    </row>
    <row r="125" spans="1:3" x14ac:dyDescent="0.25">
      <c r="A125" t="s">
        <v>36</v>
      </c>
      <c r="B125" s="3" t="str">
        <f>F108</f>
        <v>NA</v>
      </c>
      <c r="C125" s="3" t="str">
        <f>CONCATENATE($A$108,F107)</f>
        <v>OSFExtra-Help</v>
      </c>
    </row>
    <row r="126" spans="1:3" x14ac:dyDescent="0.25">
      <c r="A126" t="s">
        <v>37</v>
      </c>
      <c r="B126" s="3">
        <f>F109</f>
        <v>7.6499999999999999E-2</v>
      </c>
      <c r="C126" s="3" t="str">
        <f>CONCATENATE($A$109,F107)</f>
        <v>ISUExtra-Help</v>
      </c>
    </row>
    <row r="127" spans="1:3" x14ac:dyDescent="0.25">
      <c r="A127" t="s">
        <v>38</v>
      </c>
      <c r="B127" s="3" t="str">
        <f>G108</f>
        <v>NA</v>
      </c>
      <c r="C127" s="3" t="str">
        <f>CONCATENATE($A$108,G107)</f>
        <v>OSFGraduate Assistants</v>
      </c>
    </row>
    <row r="128" spans="1:3" x14ac:dyDescent="0.25">
      <c r="A128" t="s">
        <v>39</v>
      </c>
      <c r="B128" s="3">
        <f>G109</f>
        <v>7.6499999999999999E-2</v>
      </c>
      <c r="C128" s="3" t="str">
        <f>CONCATENATE($A$109,G107)</f>
        <v>ISUGraduate Assistants</v>
      </c>
    </row>
    <row r="129" spans="1:3" x14ac:dyDescent="0.25">
      <c r="A129" t="s">
        <v>40</v>
      </c>
      <c r="B129" s="3" t="str">
        <f>H108</f>
        <v>NA</v>
      </c>
      <c r="C129" s="3" t="str">
        <f>CONCATENATE($A$108,H107)</f>
        <v>OSFStudents</v>
      </c>
    </row>
    <row r="130" spans="1:3" x14ac:dyDescent="0.25">
      <c r="A130" t="s">
        <v>41</v>
      </c>
      <c r="B130" s="3">
        <f>H109</f>
        <v>7.6499999999999999E-2</v>
      </c>
      <c r="C130" s="3" t="str">
        <f>CONCATENATE($A$109,H107)</f>
        <v>ISUStudents</v>
      </c>
    </row>
    <row r="131" spans="1:3" x14ac:dyDescent="0.25">
      <c r="A131" t="s">
        <v>42</v>
      </c>
      <c r="B131" s="3">
        <f>I108</f>
        <v>0.315</v>
      </c>
      <c r="C131" s="3" t="str">
        <f>CONCATENATE($A$108,I107)</f>
        <v>OSFMission Partner</v>
      </c>
    </row>
    <row r="132" spans="1:3" x14ac:dyDescent="0.25">
      <c r="A132" s="3" t="s">
        <v>43</v>
      </c>
      <c r="B132" s="3" t="str">
        <f>I109</f>
        <v>NA</v>
      </c>
      <c r="C132" s="3" t="str">
        <f>CONCATENATE($A$109,I107)</f>
        <v>ISUMission Partner</v>
      </c>
    </row>
    <row r="133" spans="1:3" x14ac:dyDescent="0.25">
      <c r="A133" s="3" t="s">
        <v>44</v>
      </c>
      <c r="B133" s="3">
        <f>J108</f>
        <v>0</v>
      </c>
      <c r="C133" s="3" t="str">
        <f>CONCATENATE($A$108,J107)</f>
        <v>OSFIntern</v>
      </c>
    </row>
    <row r="134" spans="1:3" x14ac:dyDescent="0.25">
      <c r="A134" s="3" t="s">
        <v>45</v>
      </c>
      <c r="B134" s="3" t="str">
        <f>J109</f>
        <v>NA</v>
      </c>
      <c r="C134" s="3" t="str">
        <f>CONCATENATE($A$109,J107)</f>
        <v>ISUIntern</v>
      </c>
    </row>
  </sheetData>
  <mergeCells count="1">
    <mergeCell ref="A34:F34"/>
  </mergeCells>
  <conditionalFormatting sqref="I2:J2">
    <cfRule type="cellIs" dxfId="0" priority="5" operator="greaterThan">
      <formula>$G$34*0.7</formula>
    </cfRule>
  </conditionalFormatting>
  <dataValidations count="2">
    <dataValidation type="list" allowBlank="1" showInputMessage="1" showErrorMessage="1" sqref="A5:A33" xr:uid="{00000000-0002-0000-0000-000001000000}">
      <formula1>$A$108:$A$109</formula1>
    </dataValidation>
    <dataValidation type="list" allowBlank="1" showInputMessage="1" showErrorMessage="1" sqref="C5:C14" xr:uid="{00000000-0002-0000-0000-000000000000}">
      <formula1>$B$107:$J$107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>OSF Healthcare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Stutzman, Seth T.</dc:creator>
  <cp:keywords/>
  <dc:description/>
  <cp:lastModifiedBy>Springer, Megan N.</cp:lastModifiedBy>
  <cp:revision/>
  <dcterms:created xsi:type="dcterms:W3CDTF">2023-02-06T14:22:34Z</dcterms:created>
  <dcterms:modified xsi:type="dcterms:W3CDTF">2023-07-10T14:50:08Z</dcterms:modified>
  <cp:category/>
  <cp:contentStatus/>
</cp:coreProperties>
</file>